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ohjabi1/Desktop/TALOUSHALLINNON RATKAISUT 2018/PÄIVITETTY_2018_Kannattavuuslaskennan taitajaksi/"/>
    </mc:Choice>
  </mc:AlternateContent>
  <xr:revisionPtr revIDLastSave="0" documentId="13_ncr:1_{90B5300A-62BF-0A45-B985-D60FB2392631}" xr6:coauthVersionLast="36" xr6:coauthVersionMax="36" xr10:uidLastSave="{00000000-0000-0000-0000-000000000000}"/>
  <bookViews>
    <workbookView xWindow="4560" yWindow="1320" windowWidth="22560" windowHeight="18420" tabRatio="500" xr2:uid="{00000000-000D-0000-FFFF-FFFF00000000}"/>
  </bookViews>
  <sheets>
    <sheet name="Väittämätehtävä s. 99" sheetId="1" r:id="rId1"/>
    <sheet name="Tehtävä 1 s. 100" sheetId="2" r:id="rId2"/>
    <sheet name="Tehtävä 2 s. 100" sheetId="3" r:id="rId3"/>
    <sheet name="Tehtävä 3 s. 100" sheetId="4" r:id="rId4"/>
    <sheet name="Tehtävä 4 s. 101" sheetId="5" r:id="rId5"/>
    <sheet name="Tehtävä 5 s. 101" sheetId="6" r:id="rId6"/>
    <sheet name="Tehtävä 6 s. 102" sheetId="7" r:id="rId7"/>
    <sheet name="Tehtävä 7 s. 102" sheetId="8" r:id="rId8"/>
    <sheet name="Tehtävä 8 s. 103" sheetId="9" r:id="rId9"/>
    <sheet name="Tehtävä 9 s. 103" sheetId="10" r:id="rId10"/>
    <sheet name="Tehtävä 10 s. 104" sheetId="11" r:id="rId11"/>
    <sheet name="Tehtävä 11 s. 104" sheetId="12" r:id="rId12"/>
    <sheet name="Tehtävä 12 s. 104–105" sheetId="13" r:id="rId13"/>
    <sheet name="Tehtävä 13 s. 105" sheetId="14" r:id="rId14"/>
    <sheet name="Tehtävä 14 s. 106" sheetId="15" r:id="rId1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8" l="1"/>
  <c r="F4" i="8"/>
  <c r="D3" i="8"/>
  <c r="D6" i="7"/>
</calcChain>
</file>

<file path=xl/sharedStrings.xml><?xml version="1.0" encoding="utf-8"?>
<sst xmlns="http://schemas.openxmlformats.org/spreadsheetml/2006/main" count="249" uniqueCount="89">
  <si>
    <t>Myyntituotot</t>
  </si>
  <si>
    <t>Muuttuvat kustannukset</t>
  </si>
  <si>
    <t>Katetuotto</t>
  </si>
  <si>
    <t>Kiinteät kustannukset</t>
  </si>
  <si>
    <t>Tulos</t>
  </si>
  <si>
    <t>Katetuottoprosentti</t>
  </si>
  <si>
    <t>Naisten hameet</t>
  </si>
  <si>
    <t>Naisten paitapuserot</t>
  </si>
  <si>
    <t>Miesten t-paidat</t>
  </si>
  <si>
    <t>Miesten tennaripari</t>
  </si>
  <si>
    <t>Myyntihinta</t>
  </si>
  <si>
    <t>Ostohinta</t>
  </si>
  <si>
    <t>Hiekotushiekka</t>
  </si>
  <si>
    <t>Pesuaineet</t>
  </si>
  <si>
    <t>Eläkevakuutus</t>
  </si>
  <si>
    <t>Puhelinkulut</t>
  </si>
  <si>
    <t>Kirjanpito</t>
  </si>
  <si>
    <t>Mainonta</t>
  </si>
  <si>
    <t>Koneiden poistot</t>
  </si>
  <si>
    <t>KRP</t>
  </si>
  <si>
    <t>Katetuotto%</t>
  </si>
  <si>
    <t>KRP asiakkaat</t>
  </si>
  <si>
    <t>VM</t>
  </si>
  <si>
    <t>Kiinteät kustannukset + voitto</t>
  </si>
  <si>
    <t>Tavoiteltu myynti kriittistä pistettä hyväksikäyttäen</t>
  </si>
  <si>
    <t>Asennuspalvelut</t>
  </si>
  <si>
    <t>Koneet</t>
  </si>
  <si>
    <t>Keskimääräinen katetuottoprosentti</t>
  </si>
  <si>
    <t>Kiinteät kustannukset + tulos</t>
  </si>
  <si>
    <t>Tarkistus:</t>
  </si>
  <si>
    <t>KRP vaunuina</t>
  </si>
  <si>
    <t>euroa</t>
  </si>
  <si>
    <t>Kiinteät kulut</t>
  </si>
  <si>
    <t>euroina</t>
  </si>
  <si>
    <t>matkustajapaikkaa</t>
  </si>
  <si>
    <t>280 euroa, mikä kattaa muuttuvat kulut.</t>
  </si>
  <si>
    <t>VM asiakkaat</t>
  </si>
  <si>
    <t>Käyttökate</t>
  </si>
  <si>
    <t>Liiketulos</t>
  </si>
  <si>
    <t>Kokonaistulos</t>
  </si>
  <si>
    <t>Liikevaihto</t>
  </si>
  <si>
    <t>Väittämätehtävä s. 99</t>
  </si>
  <si>
    <t>Tehtävä 3 s. 100</t>
  </si>
  <si>
    <t>a)</t>
  </si>
  <si>
    <t>b)</t>
  </si>
  <si>
    <t>c)</t>
  </si>
  <si>
    <t>Tehtävä 4 s. 101</t>
  </si>
  <si>
    <t>Tehtävä 5 s. 101</t>
  </si>
  <si>
    <t>Tehtävä 6 s. 102</t>
  </si>
  <si>
    <t>Katetuotto-%</t>
  </si>
  <si>
    <t>Tehtävä 7 s. 102</t>
  </si>
  <si>
    <t>Tehtävä 8 s. 103</t>
  </si>
  <si>
    <t>Tehtävä 9 s. 103</t>
  </si>
  <si>
    <t>d)</t>
  </si>
  <si>
    <t>Yhteensä</t>
  </si>
  <si>
    <t>Tehtävä 10 s. 104</t>
  </si>
  <si>
    <t>Katetuotto euroina paranee, katetuottoprosentti pysyy ennallaan.</t>
  </si>
  <si>
    <t>Katetuotto euroina paranee ja katetuottoprosentti kasvaa.</t>
  </si>
  <si>
    <t>Tehtävä 11 s. 104</t>
  </si>
  <si>
    <t>Uusi katetuotto ja katetuotto-%</t>
  </si>
  <si>
    <t>Tehtävä 12</t>
  </si>
  <si>
    <t>Uusi myyntihinta</t>
  </si>
  <si>
    <t>Uusi ostohinta</t>
  </si>
  <si>
    <t>Uusi määrä</t>
  </si>
  <si>
    <t>Vaihtoehto 3 on paras, koska tulos euroina kasvaa eniten eli 299 euroa.</t>
  </si>
  <si>
    <t>Tehtävä 13 s. 105</t>
  </si>
  <si>
    <t>e)</t>
  </si>
  <si>
    <t>Tehtävä 14 s. 106</t>
  </si>
  <si>
    <t>(mukana tulovero)</t>
  </si>
  <si>
    <t>Tulovero riippuu tuloksesta, joten kriittistä pistettä laskettaessa, se tulisi jättää pois.</t>
  </si>
  <si>
    <t>Tehtävä 2 s. 100</t>
  </si>
  <si>
    <t>Tehtävä 1 s. 100</t>
  </si>
  <si>
    <t>Väittämä</t>
  </si>
  <si>
    <t>Oikein</t>
  </si>
  <si>
    <t>Väärin</t>
  </si>
  <si>
    <t>x</t>
  </si>
  <si>
    <t>10+</t>
  </si>
  <si>
    <t>Katetuotto saadaan, kun myyntituotosta  vähennetään muuttuvat kustannukset.</t>
  </si>
  <si>
    <t>Liiketulos on se tulos, jossa myyntituotoista on vähennetty kaikki yrityksen kustannukset.</t>
  </si>
  <si>
    <t>Kriittinen piste on se myynnin määrä, jolla tulos on voitollinen.</t>
  </si>
  <si>
    <t>Varmuusmarginaalilla tarkoitetaan toteutuneiden myyntituottojen ja kriittisen pisteen myyntituottojen välistä erotusta.</t>
  </si>
  <si>
    <t>Yrityksen toiminta on kannattavaa, kun kustannukset ylittävät tuotot.</t>
  </si>
  <si>
    <t>Yrityksen arvonlisäverollinen laskutus on 124 000 euroa ja arvonlisäverottomat muuttuvat kustannukset 50 000 euroa. Yrityksen myyntikate on siis 74 000 euroa.</t>
  </si>
  <si>
    <t>Yritystoiminta on kannattavaa, kun sen liikevaihto on suurempi kuin kiinteät kustannukset.</t>
  </si>
  <si>
    <t>Kannattavuutta voidaan parantaa pienentämällä yksikkökohtaisia muuttuvia kustannuksia.</t>
  </si>
  <si>
    <t>Myyntikateprosentti suurenee, kun lisätään myynnin määrää.</t>
  </si>
  <si>
    <t>Kiinteät kustannukset suurenevat aina tuotantomäärän  kasvaessa.</t>
  </si>
  <si>
    <t>Kannattavuutta voidaan parantaa myyntikateprosenttia suurentamalla.</t>
  </si>
  <si>
    <t>Katetuotto huononee 10 000 euroa, joten tunteja pitää myydä 10 000 / (80 – 30) 200 enemmän.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</si>
</sst>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9" fontId="0" fillId="0" borderId="0" xfId="1" applyFont="1"/>
    <xf numFmtId="1" fontId="2" fillId="0" borderId="0" xfId="1" applyNumberFormat="1" applyFont="1"/>
    <xf numFmtId="0" fontId="0" fillId="0" borderId="0" xfId="0" applyFont="1"/>
    <xf numFmtId="3" fontId="0" fillId="0" borderId="0" xfId="0" applyNumberFormat="1" applyFont="1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1" fontId="2" fillId="0" borderId="1" xfId="1" applyNumberFormat="1" applyFont="1" applyBorder="1"/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" fontId="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40">
    <cellStyle name="Avattu hyperlinkki" xfId="3" builtinId="9" hidden="1"/>
    <cellStyle name="Avattu hyperlinkki" xfId="5" builtinId="9" hidden="1"/>
    <cellStyle name="Avattu hyperlinkki" xfId="7" builtinId="9" hidden="1"/>
    <cellStyle name="Avattu hyperlinkki" xfId="9" builtinId="9" hidden="1"/>
    <cellStyle name="Avattu hyperlinkki" xfId="11" builtinId="9" hidden="1"/>
    <cellStyle name="Avattu hyperlinkki" xfId="13" builtinId="9" hidden="1"/>
    <cellStyle name="Avattu hyperlinkki" xfId="15" builtinId="9" hidden="1"/>
    <cellStyle name="Avattu hyperlinkki" xfId="17" builtinId="9" hidden="1"/>
    <cellStyle name="Avattu hyperlinkki" xfId="19" builtinId="9" hidden="1"/>
    <cellStyle name="Avattu hyperlinkki" xfId="21" builtinId="9" hidden="1"/>
    <cellStyle name="Avattu hyperlinkki" xfId="23" builtinId="9" hidden="1"/>
    <cellStyle name="Avattu hyperlinkki" xfId="25" builtinId="9" hidden="1"/>
    <cellStyle name="Avattu hyperlinkki" xfId="27" builtinId="9" hidden="1"/>
    <cellStyle name="Avattu hyperlinkki" xfId="29" builtinId="9" hidden="1"/>
    <cellStyle name="Avattu hyperlinkki" xfId="31" builtinId="9" hidden="1"/>
    <cellStyle name="Avattu hyperlinkki" xfId="33" builtinId="9" hidden="1"/>
    <cellStyle name="Avattu hyperlinkki" xfId="35" builtinId="9" hidden="1"/>
    <cellStyle name="Avattu hyperlinkki" xfId="37" builtinId="9" hidden="1"/>
    <cellStyle name="Avattu hyperlinkki" xfId="39" builtinId="9" hidden="1"/>
    <cellStyle name="Hyperlinkki" xfId="2" builtinId="8" hidden="1"/>
    <cellStyle name="Hyperlinkki" xfId="4" builtinId="8" hidden="1"/>
    <cellStyle name="Hyperlinkki" xfId="6" builtinId="8" hidden="1"/>
    <cellStyle name="Hyperlinkki" xfId="8" builtinId="8" hidden="1"/>
    <cellStyle name="Hyperlinkki" xfId="10" builtinId="8" hidden="1"/>
    <cellStyle name="Hyperlinkki" xfId="12" builtinId="8" hidden="1"/>
    <cellStyle name="Hyperlinkki" xfId="14" builtinId="8" hidden="1"/>
    <cellStyle name="Hyperlinkki" xfId="16" builtinId="8" hidden="1"/>
    <cellStyle name="Hyperlinkki" xfId="18" builtinId="8" hidden="1"/>
    <cellStyle name="Hyperlinkki" xfId="20" builtinId="8" hidden="1"/>
    <cellStyle name="Hyperlinkki" xfId="22" builtinId="8" hidden="1"/>
    <cellStyle name="Hyperlinkki" xfId="24" builtinId="8" hidden="1"/>
    <cellStyle name="Hyperlinkki" xfId="26" builtinId="8" hidden="1"/>
    <cellStyle name="Hyperlinkki" xfId="28" builtinId="8" hidden="1"/>
    <cellStyle name="Hyperlinkki" xfId="30" builtinId="8" hidden="1"/>
    <cellStyle name="Hyperlinkki" xfId="32" builtinId="8" hidden="1"/>
    <cellStyle name="Hyperlinkki" xfId="34" builtinId="8" hidden="1"/>
    <cellStyle name="Hyperlinkki" xfId="36" builtinId="8" hidden="1"/>
    <cellStyle name="Hyperlinkki" xfId="38" builtinId="8" hidden="1"/>
    <cellStyle name="Normaali" xfId="0" builtinId="0"/>
    <cellStyle name="Prosentti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26"/>
  <sheetViews>
    <sheetView tabSelected="1" workbookViewId="0"/>
  </sheetViews>
  <sheetFormatPr baseColWidth="10" defaultColWidth="11" defaultRowHeight="16" x14ac:dyDescent="0.2"/>
  <cols>
    <col min="1" max="1" width="7.1640625" customWidth="1"/>
    <col min="2" max="2" width="92" customWidth="1"/>
  </cols>
  <sheetData>
    <row r="1" spans="1:95" s="2" customFormat="1" x14ac:dyDescent="0.2">
      <c r="A1" s="2" t="s">
        <v>41</v>
      </c>
    </row>
    <row r="2" spans="1:95" s="2" customFormat="1" x14ac:dyDescent="0.2"/>
    <row r="3" spans="1:95" s="2" customFormat="1" x14ac:dyDescent="0.2">
      <c r="A3" s="23"/>
      <c r="B3" s="22" t="s">
        <v>72</v>
      </c>
      <c r="C3" s="22" t="s">
        <v>73</v>
      </c>
      <c r="D3" s="22" t="s">
        <v>74</v>
      </c>
      <c r="E3" s="26"/>
      <c r="F3" s="26"/>
    </row>
    <row r="4" spans="1:95" s="2" customFormat="1" ht="15" customHeight="1" x14ac:dyDescent="0.2">
      <c r="A4" s="30">
        <v>1</v>
      </c>
      <c r="B4" s="20" t="s">
        <v>77</v>
      </c>
      <c r="C4" s="31" t="s">
        <v>75</v>
      </c>
      <c r="D4" s="31"/>
      <c r="E4" s="26"/>
      <c r="F4" s="26"/>
    </row>
    <row r="5" spans="1:95" s="2" customFormat="1" ht="1" customHeight="1" x14ac:dyDescent="0.2">
      <c r="A5" s="30"/>
      <c r="B5" s="20"/>
      <c r="C5" s="31"/>
      <c r="D5" s="31"/>
      <c r="E5" s="26"/>
      <c r="F5" s="26"/>
    </row>
    <row r="6" spans="1:95" s="2" customFormat="1" x14ac:dyDescent="0.2">
      <c r="A6" s="30">
        <v>2</v>
      </c>
      <c r="B6" s="20" t="s">
        <v>78</v>
      </c>
      <c r="C6" s="31"/>
      <c r="D6" s="31" t="s">
        <v>75</v>
      </c>
      <c r="E6" s="26"/>
      <c r="F6" s="26"/>
    </row>
    <row r="7" spans="1:95" s="2" customFormat="1" hidden="1" x14ac:dyDescent="0.2">
      <c r="A7" s="30"/>
      <c r="B7" s="20"/>
      <c r="C7" s="31"/>
      <c r="D7" s="31"/>
      <c r="E7" s="26"/>
      <c r="F7" s="26"/>
    </row>
    <row r="8" spans="1:95" s="2" customFormat="1" x14ac:dyDescent="0.2">
      <c r="A8" s="21">
        <v>3</v>
      </c>
      <c r="B8" s="20" t="s">
        <v>79</v>
      </c>
      <c r="C8" s="24"/>
      <c r="D8" s="24" t="s">
        <v>75</v>
      </c>
      <c r="E8" s="26"/>
      <c r="F8" s="26"/>
    </row>
    <row r="9" spans="1:95" s="2" customFormat="1" x14ac:dyDescent="0.2">
      <c r="A9" s="30">
        <v>4</v>
      </c>
      <c r="B9" s="20" t="s">
        <v>80</v>
      </c>
      <c r="C9" s="31" t="s">
        <v>75</v>
      </c>
      <c r="D9" s="31"/>
      <c r="E9" s="26"/>
      <c r="F9" s="26"/>
    </row>
    <row r="10" spans="1:95" s="2" customFormat="1" hidden="1" x14ac:dyDescent="0.2">
      <c r="A10" s="30"/>
      <c r="B10" s="20"/>
      <c r="C10" s="31"/>
      <c r="D10" s="31"/>
      <c r="E10" s="26"/>
      <c r="F10" s="26"/>
    </row>
    <row r="11" spans="1:95" s="2" customFormat="1" x14ac:dyDescent="0.2">
      <c r="A11" s="21">
        <v>5</v>
      </c>
      <c r="B11" s="20" t="s">
        <v>81</v>
      </c>
      <c r="C11" s="24"/>
      <c r="D11" s="24" t="s">
        <v>75</v>
      </c>
      <c r="E11" s="26"/>
      <c r="F11" s="26"/>
    </row>
    <row r="12" spans="1:95" s="29" customFormat="1" ht="32" x14ac:dyDescent="0.2">
      <c r="A12" s="30">
        <v>6</v>
      </c>
      <c r="B12" s="27" t="s">
        <v>82</v>
      </c>
      <c r="C12" s="31"/>
      <c r="D12" s="31" t="s">
        <v>75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</row>
    <row r="13" spans="1:95" s="2" customFormat="1" ht="1" customHeight="1" x14ac:dyDescent="0.2">
      <c r="A13" s="30"/>
      <c r="B13" s="20"/>
      <c r="C13" s="31"/>
      <c r="D13" s="3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</row>
    <row r="14" spans="1:95" s="2" customFormat="1" x14ac:dyDescent="0.2">
      <c r="A14" s="21">
        <v>7</v>
      </c>
      <c r="B14" s="20" t="s">
        <v>83</v>
      </c>
      <c r="C14" s="24"/>
      <c r="D14" s="24" t="s">
        <v>75</v>
      </c>
      <c r="E14" s="26"/>
      <c r="F14" s="26"/>
    </row>
    <row r="15" spans="1:95" s="2" customFormat="1" x14ac:dyDescent="0.2">
      <c r="A15" s="21">
        <v>8</v>
      </c>
      <c r="B15" s="20" t="s">
        <v>84</v>
      </c>
      <c r="C15" s="24" t="s">
        <v>75</v>
      </c>
      <c r="D15" s="24"/>
      <c r="E15" s="26"/>
      <c r="F15" s="26"/>
    </row>
    <row r="16" spans="1:95" s="2" customFormat="1" x14ac:dyDescent="0.2">
      <c r="A16" s="30">
        <v>9</v>
      </c>
      <c r="B16" s="20" t="s">
        <v>85</v>
      </c>
      <c r="C16" s="31"/>
      <c r="D16" s="31" t="s">
        <v>75</v>
      </c>
      <c r="E16" s="26"/>
      <c r="F16" s="26"/>
    </row>
    <row r="17" spans="1:6" s="2" customFormat="1" ht="1" customHeight="1" x14ac:dyDescent="0.2">
      <c r="A17" s="30"/>
      <c r="B17" s="20"/>
      <c r="C17" s="31"/>
      <c r="D17" s="31"/>
      <c r="E17" s="26"/>
      <c r="F17" s="26"/>
    </row>
    <row r="18" spans="1:6" s="2" customFormat="1" x14ac:dyDescent="0.2">
      <c r="A18" s="21">
        <v>10</v>
      </c>
      <c r="B18" s="20" t="s">
        <v>86</v>
      </c>
      <c r="C18" s="24"/>
      <c r="D18" s="24" t="s">
        <v>75</v>
      </c>
      <c r="E18" s="26"/>
      <c r="F18" s="26"/>
    </row>
    <row r="19" spans="1:6" s="2" customFormat="1" x14ac:dyDescent="0.2">
      <c r="A19" s="30" t="s">
        <v>76</v>
      </c>
      <c r="B19" s="20" t="s">
        <v>87</v>
      </c>
      <c r="C19" s="31" t="s">
        <v>75</v>
      </c>
      <c r="D19" s="25"/>
      <c r="E19" s="26"/>
      <c r="F19" s="26"/>
    </row>
    <row r="20" spans="1:6" s="2" customFormat="1" ht="1" customHeight="1" x14ac:dyDescent="0.2">
      <c r="A20" s="30"/>
      <c r="B20" s="20"/>
      <c r="C20" s="31"/>
      <c r="D20" s="25"/>
      <c r="E20" s="26"/>
      <c r="F20" s="26"/>
    </row>
    <row r="21" spans="1:6" s="2" customFormat="1" x14ac:dyDescent="0.2">
      <c r="A21" s="26"/>
      <c r="B21" s="26"/>
      <c r="C21" s="26"/>
      <c r="D21" s="26"/>
      <c r="E21" s="26"/>
      <c r="F21" s="26"/>
    </row>
    <row r="22" spans="1:6" s="2" customFormat="1" x14ac:dyDescent="0.2">
      <c r="A22" s="26"/>
      <c r="B22" s="26"/>
      <c r="C22" s="26"/>
      <c r="D22" s="26"/>
      <c r="E22" s="26"/>
      <c r="F22" s="26"/>
    </row>
    <row r="23" spans="1:6" s="2" customFormat="1" x14ac:dyDescent="0.2">
      <c r="A23" s="26"/>
      <c r="B23" s="26"/>
      <c r="C23" s="26"/>
      <c r="D23" s="26"/>
      <c r="E23" s="26"/>
      <c r="F23" s="26"/>
    </row>
    <row r="24" spans="1:6" s="2" customFormat="1" x14ac:dyDescent="0.2"/>
    <row r="25" spans="1:6" s="2" customFormat="1" x14ac:dyDescent="0.2"/>
    <row r="26" spans="1:6" s="2" customFormat="1" x14ac:dyDescent="0.2"/>
  </sheetData>
  <mergeCells count="17">
    <mergeCell ref="A16:A17"/>
    <mergeCell ref="C16:C17"/>
    <mergeCell ref="D16:D17"/>
    <mergeCell ref="A19:A20"/>
    <mergeCell ref="C19:C20"/>
    <mergeCell ref="A9:A10"/>
    <mergeCell ref="C9:C10"/>
    <mergeCell ref="D9:D10"/>
    <mergeCell ref="A12:A13"/>
    <mergeCell ref="C12:C13"/>
    <mergeCell ref="D12:D13"/>
    <mergeCell ref="A4:A5"/>
    <mergeCell ref="C4:C5"/>
    <mergeCell ref="D4:D5"/>
    <mergeCell ref="A6:A7"/>
    <mergeCell ref="C6:C7"/>
    <mergeCell ref="D6:D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workbookViewId="0"/>
  </sheetViews>
  <sheetFormatPr baseColWidth="10" defaultColWidth="11" defaultRowHeight="16" x14ac:dyDescent="0.2"/>
  <cols>
    <col min="1" max="1" width="5.83203125" customWidth="1"/>
    <col min="2" max="2" width="21.6640625" customWidth="1"/>
    <col min="3" max="3" width="14.5" customWidth="1"/>
  </cols>
  <sheetData>
    <row r="1" spans="1:5" x14ac:dyDescent="0.2">
      <c r="A1" s="2" t="s">
        <v>52</v>
      </c>
    </row>
    <row r="3" spans="1:5" x14ac:dyDescent="0.2">
      <c r="A3" s="10" t="s">
        <v>43</v>
      </c>
      <c r="C3" s="17" t="s">
        <v>25</v>
      </c>
      <c r="D3" s="17" t="s">
        <v>26</v>
      </c>
      <c r="E3" s="17" t="s">
        <v>54</v>
      </c>
    </row>
    <row r="4" spans="1:5" x14ac:dyDescent="0.2">
      <c r="A4" s="10"/>
    </row>
    <row r="5" spans="1:5" x14ac:dyDescent="0.2">
      <c r="A5" s="10"/>
      <c r="B5" t="s">
        <v>0</v>
      </c>
      <c r="C5" s="1">
        <v>24500</v>
      </c>
      <c r="D5" s="1">
        <v>10500</v>
      </c>
      <c r="E5" s="1">
        <v>35000</v>
      </c>
    </row>
    <row r="6" spans="1:5" x14ac:dyDescent="0.2">
      <c r="A6" s="10"/>
      <c r="B6" t="s">
        <v>1</v>
      </c>
      <c r="C6" s="1"/>
      <c r="D6" s="1"/>
      <c r="E6" s="1"/>
    </row>
    <row r="7" spans="1:5" x14ac:dyDescent="0.2">
      <c r="A7" s="10"/>
      <c r="B7" t="s">
        <v>2</v>
      </c>
      <c r="C7" s="1">
        <v>11025</v>
      </c>
      <c r="D7" s="1">
        <v>2625</v>
      </c>
      <c r="E7" s="1">
        <v>13650</v>
      </c>
    </row>
    <row r="8" spans="1:5" x14ac:dyDescent="0.2">
      <c r="A8" s="10"/>
      <c r="B8" t="s">
        <v>3</v>
      </c>
      <c r="C8" s="1"/>
      <c r="D8" s="1"/>
      <c r="E8" s="1">
        <v>6000</v>
      </c>
    </row>
    <row r="9" spans="1:5" x14ac:dyDescent="0.2">
      <c r="A9" s="10"/>
      <c r="B9" t="s">
        <v>4</v>
      </c>
      <c r="C9" s="1"/>
      <c r="D9" s="1"/>
      <c r="E9" s="1">
        <v>7650</v>
      </c>
    </row>
    <row r="10" spans="1:5" x14ac:dyDescent="0.2">
      <c r="A10" s="10"/>
    </row>
    <row r="11" spans="1:5" x14ac:dyDescent="0.2">
      <c r="A11" s="10" t="s">
        <v>44</v>
      </c>
      <c r="B11" s="1">
        <v>13650</v>
      </c>
    </row>
    <row r="12" spans="1:5" x14ac:dyDescent="0.2">
      <c r="A12" s="10"/>
    </row>
    <row r="13" spans="1:5" x14ac:dyDescent="0.2">
      <c r="A13" s="10" t="s">
        <v>45</v>
      </c>
      <c r="B13" t="s">
        <v>27</v>
      </c>
      <c r="D13">
        <v>39</v>
      </c>
    </row>
    <row r="14" spans="1:5" x14ac:dyDescent="0.2">
      <c r="A14" s="10"/>
    </row>
    <row r="15" spans="1:5" x14ac:dyDescent="0.2">
      <c r="A15" s="10"/>
      <c r="B15" t="s">
        <v>19</v>
      </c>
      <c r="D15" s="1">
        <v>15385</v>
      </c>
    </row>
    <row r="16" spans="1:5" x14ac:dyDescent="0.2">
      <c r="A16" s="10"/>
      <c r="B16" t="s">
        <v>22</v>
      </c>
      <c r="D16" s="1">
        <v>19615</v>
      </c>
    </row>
    <row r="17" spans="1:5" x14ac:dyDescent="0.2">
      <c r="A17" s="10"/>
    </row>
    <row r="18" spans="1:5" x14ac:dyDescent="0.2">
      <c r="A18" s="10" t="s">
        <v>53</v>
      </c>
      <c r="B18" t="s">
        <v>28</v>
      </c>
      <c r="D18" s="1">
        <v>10500</v>
      </c>
    </row>
    <row r="19" spans="1:5" x14ac:dyDescent="0.2">
      <c r="A19" s="10"/>
    </row>
    <row r="20" spans="1:5" x14ac:dyDescent="0.2">
      <c r="A20" s="10"/>
      <c r="B20" t="s">
        <v>19</v>
      </c>
      <c r="D20" s="1">
        <v>26923</v>
      </c>
    </row>
    <row r="21" spans="1:5" x14ac:dyDescent="0.2">
      <c r="A21" s="10"/>
    </row>
    <row r="22" spans="1:5" x14ac:dyDescent="0.2">
      <c r="B22" t="s">
        <v>29</v>
      </c>
    </row>
    <row r="23" spans="1:5" x14ac:dyDescent="0.2">
      <c r="C23" s="17" t="s">
        <v>25</v>
      </c>
      <c r="D23" s="17" t="s">
        <v>26</v>
      </c>
      <c r="E23" s="17" t="s">
        <v>54</v>
      </c>
    </row>
    <row r="25" spans="1:5" x14ac:dyDescent="0.2">
      <c r="B25" t="s">
        <v>0</v>
      </c>
      <c r="C25" s="1">
        <v>18846</v>
      </c>
      <c r="D25" s="1">
        <v>8077</v>
      </c>
      <c r="E25" s="1">
        <v>26923</v>
      </c>
    </row>
    <row r="26" spans="1:5" x14ac:dyDescent="0.2">
      <c r="B26" t="s">
        <v>1</v>
      </c>
      <c r="C26" s="1"/>
      <c r="D26" s="1"/>
      <c r="E26" s="1"/>
    </row>
    <row r="27" spans="1:5" x14ac:dyDescent="0.2">
      <c r="B27" t="s">
        <v>2</v>
      </c>
      <c r="C27" s="1">
        <v>8481</v>
      </c>
      <c r="D27" s="1">
        <v>2019</v>
      </c>
      <c r="E27" s="1">
        <v>10500</v>
      </c>
    </row>
    <row r="28" spans="1:5" x14ac:dyDescent="0.2">
      <c r="B28" t="s">
        <v>3</v>
      </c>
      <c r="C28" s="1"/>
      <c r="D28" s="1"/>
      <c r="E28" s="1">
        <v>6000</v>
      </c>
    </row>
    <row r="29" spans="1:5" x14ac:dyDescent="0.2">
      <c r="B29" t="s">
        <v>4</v>
      </c>
      <c r="C29" s="1"/>
      <c r="D29" s="1"/>
      <c r="E29" s="1">
        <v>4500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6"/>
  <sheetViews>
    <sheetView workbookViewId="0"/>
  </sheetViews>
  <sheetFormatPr baseColWidth="10" defaultColWidth="11" defaultRowHeight="16" x14ac:dyDescent="0.2"/>
  <cols>
    <col min="1" max="1" width="4.6640625" customWidth="1"/>
    <col min="2" max="2" width="24.83203125" customWidth="1"/>
    <col min="3" max="3" width="10.83203125" style="1"/>
  </cols>
  <sheetData>
    <row r="1" spans="1:3" s="2" customFormat="1" x14ac:dyDescent="0.2">
      <c r="A1" s="2" t="s">
        <v>55</v>
      </c>
      <c r="C1" s="3"/>
    </row>
    <row r="2" spans="1:3" x14ac:dyDescent="0.2">
      <c r="A2" s="10"/>
    </row>
    <row r="3" spans="1:3" x14ac:dyDescent="0.2">
      <c r="A3" s="10" t="s">
        <v>43</v>
      </c>
      <c r="B3" t="s">
        <v>0</v>
      </c>
      <c r="C3" s="1">
        <v>15</v>
      </c>
    </row>
    <row r="4" spans="1:3" x14ac:dyDescent="0.2">
      <c r="A4" s="10"/>
      <c r="B4" t="s">
        <v>1</v>
      </c>
      <c r="C4" s="1">
        <v>7</v>
      </c>
    </row>
    <row r="5" spans="1:3" s="2" customFormat="1" x14ac:dyDescent="0.2">
      <c r="A5" s="11"/>
      <c r="B5" s="2" t="s">
        <v>2</v>
      </c>
      <c r="C5" s="3">
        <v>8</v>
      </c>
    </row>
    <row r="6" spans="1:3" s="2" customFormat="1" x14ac:dyDescent="0.2">
      <c r="A6" s="11"/>
      <c r="B6" s="2" t="s">
        <v>20</v>
      </c>
      <c r="C6" s="3">
        <v>53</v>
      </c>
    </row>
    <row r="7" spans="1:3" x14ac:dyDescent="0.2">
      <c r="A7" s="10"/>
    </row>
    <row r="8" spans="1:3" x14ac:dyDescent="0.2">
      <c r="A8" s="10" t="s">
        <v>44</v>
      </c>
      <c r="B8" t="s">
        <v>0</v>
      </c>
      <c r="C8" s="1">
        <v>15000</v>
      </c>
    </row>
    <row r="9" spans="1:3" x14ac:dyDescent="0.2">
      <c r="A9" s="10"/>
      <c r="B9" t="s">
        <v>1</v>
      </c>
      <c r="C9" s="1">
        <v>7000</v>
      </c>
    </row>
    <row r="10" spans="1:3" s="2" customFormat="1" x14ac:dyDescent="0.2">
      <c r="A10" s="11"/>
      <c r="B10" s="2" t="s">
        <v>2</v>
      </c>
      <c r="C10" s="3">
        <v>8000</v>
      </c>
    </row>
    <row r="11" spans="1:3" s="2" customFormat="1" x14ac:dyDescent="0.2">
      <c r="A11" s="11"/>
      <c r="B11" s="2" t="s">
        <v>20</v>
      </c>
      <c r="C11" s="3">
        <v>53</v>
      </c>
    </row>
    <row r="12" spans="1:3" x14ac:dyDescent="0.2">
      <c r="A12" s="10"/>
    </row>
    <row r="13" spans="1:3" x14ac:dyDescent="0.2">
      <c r="A13" s="10" t="s">
        <v>45</v>
      </c>
      <c r="B13" t="s">
        <v>0</v>
      </c>
      <c r="C13" s="1">
        <v>16500</v>
      </c>
    </row>
    <row r="14" spans="1:3" x14ac:dyDescent="0.2">
      <c r="A14" s="10"/>
      <c r="B14" t="s">
        <v>1</v>
      </c>
      <c r="C14" s="1">
        <v>7000</v>
      </c>
    </row>
    <row r="15" spans="1:3" s="2" customFormat="1" x14ac:dyDescent="0.2">
      <c r="A15" s="11"/>
      <c r="B15" s="2" t="s">
        <v>2</v>
      </c>
      <c r="C15" s="3">
        <v>9500</v>
      </c>
    </row>
    <row r="16" spans="1:3" s="2" customFormat="1" x14ac:dyDescent="0.2">
      <c r="A16" s="11"/>
      <c r="B16" s="2" t="s">
        <v>20</v>
      </c>
      <c r="C16" s="3">
        <v>58</v>
      </c>
    </row>
    <row r="17" spans="1:3" s="2" customFormat="1" x14ac:dyDescent="0.2">
      <c r="A17" s="11"/>
      <c r="C17" s="3"/>
    </row>
    <row r="18" spans="1:3" s="6" customFormat="1" x14ac:dyDescent="0.2">
      <c r="A18" s="18"/>
      <c r="B18" s="6" t="s">
        <v>57</v>
      </c>
      <c r="C18" s="7"/>
    </row>
    <row r="19" spans="1:3" x14ac:dyDescent="0.2">
      <c r="A19" s="10"/>
    </row>
    <row r="20" spans="1:3" x14ac:dyDescent="0.2">
      <c r="A20" s="10" t="s">
        <v>53</v>
      </c>
      <c r="B20" t="s">
        <v>0</v>
      </c>
      <c r="C20" s="1">
        <v>16500</v>
      </c>
    </row>
    <row r="21" spans="1:3" x14ac:dyDescent="0.2">
      <c r="A21" s="10"/>
      <c r="B21" t="s">
        <v>1</v>
      </c>
      <c r="C21" s="1">
        <v>7700</v>
      </c>
    </row>
    <row r="22" spans="1:3" s="2" customFormat="1" x14ac:dyDescent="0.2">
      <c r="A22" s="11"/>
      <c r="B22" s="2" t="s">
        <v>2</v>
      </c>
      <c r="C22" s="3">
        <v>8800</v>
      </c>
    </row>
    <row r="23" spans="1:3" s="2" customFormat="1" x14ac:dyDescent="0.2">
      <c r="A23" s="11"/>
      <c r="B23" s="2" t="s">
        <v>20</v>
      </c>
      <c r="C23" s="3">
        <v>53</v>
      </c>
    </row>
    <row r="24" spans="1:3" x14ac:dyDescent="0.2">
      <c r="A24" s="10"/>
    </row>
    <row r="25" spans="1:3" x14ac:dyDescent="0.2">
      <c r="A25" s="10"/>
      <c r="B25" t="s">
        <v>56</v>
      </c>
    </row>
    <row r="26" spans="1:3" x14ac:dyDescent="0.2">
      <c r="A26" s="1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5"/>
  <sheetViews>
    <sheetView workbookViewId="0"/>
  </sheetViews>
  <sheetFormatPr baseColWidth="10" defaultColWidth="11" defaultRowHeight="16" x14ac:dyDescent="0.2"/>
  <cols>
    <col min="2" max="2" width="28" customWidth="1"/>
  </cols>
  <sheetData>
    <row r="1" spans="1:3" x14ac:dyDescent="0.2">
      <c r="A1" s="2" t="s">
        <v>58</v>
      </c>
    </row>
    <row r="3" spans="1:3" x14ac:dyDescent="0.2">
      <c r="B3" t="s">
        <v>0</v>
      </c>
      <c r="C3" s="1">
        <v>80000</v>
      </c>
    </row>
    <row r="4" spans="1:3" x14ac:dyDescent="0.2">
      <c r="B4" t="s">
        <v>1</v>
      </c>
      <c r="C4" s="1">
        <v>20000</v>
      </c>
    </row>
    <row r="5" spans="1:3" x14ac:dyDescent="0.2">
      <c r="B5" s="2" t="s">
        <v>2</v>
      </c>
      <c r="C5" s="3">
        <v>60000</v>
      </c>
    </row>
    <row r="6" spans="1:3" x14ac:dyDescent="0.2">
      <c r="B6" s="2" t="s">
        <v>49</v>
      </c>
      <c r="C6" s="3">
        <v>75</v>
      </c>
    </row>
    <row r="8" spans="1:3" x14ac:dyDescent="0.2">
      <c r="B8" t="s">
        <v>59</v>
      </c>
      <c r="C8" s="1"/>
    </row>
    <row r="9" spans="1:3" x14ac:dyDescent="0.2">
      <c r="C9" s="1"/>
    </row>
    <row r="10" spans="1:3" x14ac:dyDescent="0.2">
      <c r="B10" t="s">
        <v>0</v>
      </c>
      <c r="C10" s="1">
        <v>80000</v>
      </c>
    </row>
    <row r="11" spans="1:3" x14ac:dyDescent="0.2">
      <c r="B11" t="s">
        <v>1</v>
      </c>
      <c r="C11" s="1">
        <v>30000</v>
      </c>
    </row>
    <row r="12" spans="1:3" x14ac:dyDescent="0.2">
      <c r="B12" s="2" t="s">
        <v>2</v>
      </c>
      <c r="C12" s="3">
        <v>50000</v>
      </c>
    </row>
    <row r="13" spans="1:3" x14ac:dyDescent="0.2">
      <c r="B13" s="2" t="s">
        <v>49</v>
      </c>
      <c r="C13" s="3">
        <v>63</v>
      </c>
    </row>
    <row r="15" spans="1:3" x14ac:dyDescent="0.2">
      <c r="B15" t="s">
        <v>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2"/>
  <sheetViews>
    <sheetView workbookViewId="0"/>
  </sheetViews>
  <sheetFormatPr baseColWidth="10" defaultColWidth="11" defaultRowHeight="16" x14ac:dyDescent="0.2"/>
  <cols>
    <col min="1" max="1" width="4.6640625" customWidth="1"/>
    <col min="2" max="2" width="22.83203125" customWidth="1"/>
    <col min="3" max="3" width="10.83203125" style="1"/>
  </cols>
  <sheetData>
    <row r="1" spans="1:7" s="2" customFormat="1" x14ac:dyDescent="0.2">
      <c r="A1" s="2" t="s">
        <v>60</v>
      </c>
      <c r="C1" s="3"/>
    </row>
    <row r="2" spans="1:7" x14ac:dyDescent="0.2">
      <c r="A2" s="10"/>
    </row>
    <row r="3" spans="1:7" x14ac:dyDescent="0.2">
      <c r="A3" s="10" t="s">
        <v>43</v>
      </c>
      <c r="B3" t="s">
        <v>0</v>
      </c>
      <c r="C3" s="1">
        <v>400</v>
      </c>
    </row>
    <row r="4" spans="1:7" x14ac:dyDescent="0.2">
      <c r="A4" s="10"/>
      <c r="B4" t="s">
        <v>1</v>
      </c>
      <c r="C4" s="1">
        <v>275</v>
      </c>
    </row>
    <row r="5" spans="1:7" x14ac:dyDescent="0.2">
      <c r="A5" s="10"/>
      <c r="B5" s="2" t="s">
        <v>2</v>
      </c>
      <c r="C5" s="1">
        <v>125</v>
      </c>
    </row>
    <row r="6" spans="1:7" x14ac:dyDescent="0.2">
      <c r="A6" s="10"/>
      <c r="B6" s="2" t="s">
        <v>49</v>
      </c>
      <c r="C6" s="1">
        <v>31</v>
      </c>
    </row>
    <row r="7" spans="1:7" x14ac:dyDescent="0.2">
      <c r="A7" s="10"/>
    </row>
    <row r="8" spans="1:7" x14ac:dyDescent="0.2">
      <c r="A8" s="10" t="s">
        <v>44</v>
      </c>
      <c r="B8" t="s">
        <v>19</v>
      </c>
      <c r="C8" s="1">
        <v>2560</v>
      </c>
      <c r="D8" t="s">
        <v>31</v>
      </c>
    </row>
    <row r="9" spans="1:7" x14ac:dyDescent="0.2">
      <c r="A9" s="10"/>
      <c r="B9" t="s">
        <v>30</v>
      </c>
      <c r="C9" s="1">
        <v>7</v>
      </c>
    </row>
    <row r="10" spans="1:7" x14ac:dyDescent="0.2">
      <c r="A10" s="10"/>
    </row>
    <row r="11" spans="1:7" x14ac:dyDescent="0.2">
      <c r="A11" s="10" t="s">
        <v>45</v>
      </c>
      <c r="B11" t="s">
        <v>61</v>
      </c>
      <c r="D11" s="1">
        <v>440</v>
      </c>
      <c r="E11">
        <v>360</v>
      </c>
      <c r="F11">
        <v>360</v>
      </c>
    </row>
    <row r="12" spans="1:7" x14ac:dyDescent="0.2">
      <c r="A12" s="10"/>
      <c r="B12" t="s">
        <v>62</v>
      </c>
      <c r="D12" s="1"/>
      <c r="F12">
        <v>239</v>
      </c>
    </row>
    <row r="13" spans="1:7" x14ac:dyDescent="0.2">
      <c r="A13" s="10"/>
      <c r="B13" t="s">
        <v>63</v>
      </c>
      <c r="D13" s="1">
        <v>13</v>
      </c>
      <c r="E13">
        <v>18</v>
      </c>
      <c r="F13">
        <v>19</v>
      </c>
    </row>
    <row r="14" spans="1:7" x14ac:dyDescent="0.2">
      <c r="A14" s="10"/>
    </row>
    <row r="15" spans="1:7" x14ac:dyDescent="0.2">
      <c r="A15" s="10"/>
    </row>
    <row r="16" spans="1:7" x14ac:dyDescent="0.2">
      <c r="A16" s="10"/>
      <c r="B16" t="s">
        <v>0</v>
      </c>
      <c r="C16" s="1">
        <v>6400</v>
      </c>
      <c r="D16" s="1">
        <v>5720</v>
      </c>
      <c r="E16" s="1">
        <v>6480</v>
      </c>
      <c r="F16" s="1">
        <v>6840</v>
      </c>
      <c r="G16" s="1">
        <v>7440</v>
      </c>
    </row>
    <row r="17" spans="1:7" x14ac:dyDescent="0.2">
      <c r="A17" s="10"/>
      <c r="B17" t="s">
        <v>1</v>
      </c>
      <c r="C17" s="1">
        <v>4400</v>
      </c>
      <c r="D17" s="1">
        <v>3575</v>
      </c>
      <c r="E17" s="1">
        <v>4950</v>
      </c>
      <c r="F17" s="1">
        <v>4541</v>
      </c>
      <c r="G17" s="1">
        <v>5024</v>
      </c>
    </row>
    <row r="18" spans="1:7" x14ac:dyDescent="0.2">
      <c r="A18" s="10"/>
      <c r="B18" s="2" t="s">
        <v>2</v>
      </c>
      <c r="C18" s="1">
        <v>2000</v>
      </c>
      <c r="D18" s="1">
        <v>2145</v>
      </c>
      <c r="E18" s="1">
        <v>1530</v>
      </c>
      <c r="F18" s="1">
        <v>2299</v>
      </c>
      <c r="G18" s="1">
        <v>2416</v>
      </c>
    </row>
    <row r="19" spans="1:7" x14ac:dyDescent="0.2">
      <c r="A19" s="10"/>
      <c r="B19" s="6" t="s">
        <v>3</v>
      </c>
      <c r="C19" s="1">
        <v>800</v>
      </c>
      <c r="D19" s="1">
        <v>800</v>
      </c>
      <c r="E19" s="1">
        <v>800</v>
      </c>
      <c r="F19" s="1">
        <v>800</v>
      </c>
      <c r="G19" s="1">
        <v>1000</v>
      </c>
    </row>
    <row r="20" spans="1:7" s="2" customFormat="1" x14ac:dyDescent="0.2">
      <c r="A20" s="11"/>
      <c r="B20" s="2" t="s">
        <v>4</v>
      </c>
      <c r="C20" s="3">
        <v>1200</v>
      </c>
      <c r="D20" s="3">
        <v>1345</v>
      </c>
      <c r="E20" s="3">
        <v>730</v>
      </c>
      <c r="F20" s="3">
        <v>1499</v>
      </c>
      <c r="G20" s="3">
        <v>1416</v>
      </c>
    </row>
    <row r="22" spans="1:7" x14ac:dyDescent="0.2">
      <c r="B22" t="s">
        <v>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6"/>
  <sheetViews>
    <sheetView workbookViewId="0"/>
  </sheetViews>
  <sheetFormatPr baseColWidth="10" defaultColWidth="11" defaultRowHeight="16" x14ac:dyDescent="0.2"/>
  <cols>
    <col min="1" max="1" width="15.33203125" style="10" customWidth="1"/>
    <col min="2" max="2" width="24" customWidth="1"/>
    <col min="3" max="3" width="10.83203125" style="1"/>
  </cols>
  <sheetData>
    <row r="1" spans="1:4" s="2" customFormat="1" x14ac:dyDescent="0.2">
      <c r="A1" s="11" t="s">
        <v>65</v>
      </c>
      <c r="C1" s="3"/>
    </row>
    <row r="3" spans="1:4" x14ac:dyDescent="0.2">
      <c r="A3" s="10" t="s">
        <v>43</v>
      </c>
      <c r="B3" t="s">
        <v>0</v>
      </c>
      <c r="C3" s="1">
        <v>699</v>
      </c>
    </row>
    <row r="4" spans="1:4" x14ac:dyDescent="0.2">
      <c r="B4" t="s">
        <v>1</v>
      </c>
      <c r="C4" s="1">
        <v>280</v>
      </c>
    </row>
    <row r="5" spans="1:4" x14ac:dyDescent="0.2">
      <c r="B5" s="2" t="s">
        <v>2</v>
      </c>
      <c r="C5" s="1">
        <v>419</v>
      </c>
    </row>
    <row r="6" spans="1:4" x14ac:dyDescent="0.2">
      <c r="B6" s="2" t="s">
        <v>20</v>
      </c>
      <c r="C6" s="1">
        <v>60</v>
      </c>
    </row>
    <row r="9" spans="1:4" x14ac:dyDescent="0.2">
      <c r="A9" s="10" t="s">
        <v>44</v>
      </c>
      <c r="B9" t="s">
        <v>32</v>
      </c>
      <c r="C9" s="1">
        <v>93800</v>
      </c>
    </row>
    <row r="11" spans="1:4" x14ac:dyDescent="0.2">
      <c r="B11" t="s">
        <v>19</v>
      </c>
      <c r="C11" s="1">
        <v>156333</v>
      </c>
      <c r="D11" t="s">
        <v>33</v>
      </c>
    </row>
    <row r="12" spans="1:4" x14ac:dyDescent="0.2">
      <c r="C12" s="1">
        <v>224</v>
      </c>
      <c r="D12" t="s">
        <v>34</v>
      </c>
    </row>
    <row r="14" spans="1:4" x14ac:dyDescent="0.2">
      <c r="A14" s="10" t="s">
        <v>45</v>
      </c>
      <c r="B14" t="s">
        <v>0</v>
      </c>
      <c r="C14" s="1">
        <v>166362</v>
      </c>
    </row>
    <row r="15" spans="1:4" x14ac:dyDescent="0.2">
      <c r="B15" t="s">
        <v>1</v>
      </c>
      <c r="C15" s="1">
        <v>66640</v>
      </c>
    </row>
    <row r="16" spans="1:4" x14ac:dyDescent="0.2">
      <c r="B16" s="2" t="s">
        <v>2</v>
      </c>
      <c r="C16" s="1">
        <v>99722</v>
      </c>
    </row>
    <row r="17" spans="1:3" x14ac:dyDescent="0.2">
      <c r="B17" t="s">
        <v>3</v>
      </c>
      <c r="C17" s="1">
        <v>93800</v>
      </c>
    </row>
    <row r="18" spans="1:3" x14ac:dyDescent="0.2">
      <c r="B18" t="s">
        <v>4</v>
      </c>
      <c r="C18" s="1">
        <v>5922</v>
      </c>
    </row>
    <row r="20" spans="1:3" x14ac:dyDescent="0.2">
      <c r="A20" s="10" t="s">
        <v>53</v>
      </c>
      <c r="B20" t="s">
        <v>0</v>
      </c>
      <c r="C20" s="1">
        <v>193494</v>
      </c>
    </row>
    <row r="21" spans="1:3" x14ac:dyDescent="0.2">
      <c r="B21" t="s">
        <v>1</v>
      </c>
      <c r="C21" s="1">
        <v>85680</v>
      </c>
    </row>
    <row r="22" spans="1:3" x14ac:dyDescent="0.2">
      <c r="B22" s="2" t="s">
        <v>2</v>
      </c>
      <c r="C22" s="1">
        <v>107814</v>
      </c>
    </row>
    <row r="23" spans="1:3" x14ac:dyDescent="0.2">
      <c r="B23" t="s">
        <v>3</v>
      </c>
      <c r="C23" s="1">
        <v>93800</v>
      </c>
    </row>
    <row r="24" spans="1:3" x14ac:dyDescent="0.2">
      <c r="B24" t="s">
        <v>4</v>
      </c>
      <c r="C24" s="1">
        <v>14014</v>
      </c>
    </row>
    <row r="26" spans="1:3" x14ac:dyDescent="0.2">
      <c r="A26" s="10" t="s">
        <v>66</v>
      </c>
      <c r="B26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0"/>
  <sheetViews>
    <sheetView workbookViewId="0"/>
  </sheetViews>
  <sheetFormatPr baseColWidth="10" defaultColWidth="11" defaultRowHeight="16" x14ac:dyDescent="0.2"/>
  <cols>
    <col min="1" max="1" width="7.1640625" customWidth="1"/>
    <col min="2" max="2" width="23.1640625" customWidth="1"/>
    <col min="3" max="3" width="10.83203125" style="8" customWidth="1"/>
    <col min="4" max="4" width="10.83203125" style="8"/>
  </cols>
  <sheetData>
    <row r="1" spans="1:4" s="2" customFormat="1" x14ac:dyDescent="0.2">
      <c r="A1" s="2" t="s">
        <v>67</v>
      </c>
      <c r="C1" s="19"/>
      <c r="D1" s="19"/>
    </row>
    <row r="3" spans="1:4" x14ac:dyDescent="0.2">
      <c r="A3" s="10"/>
      <c r="B3" t="s">
        <v>40</v>
      </c>
      <c r="D3" s="8">
        <v>256450</v>
      </c>
    </row>
    <row r="4" spans="1:4" x14ac:dyDescent="0.2">
      <c r="A4" s="10"/>
    </row>
    <row r="5" spans="1:4" x14ac:dyDescent="0.2">
      <c r="A5" s="10" t="s">
        <v>43</v>
      </c>
      <c r="B5" t="s">
        <v>2</v>
      </c>
      <c r="C5" s="8">
        <v>138399.79999999999</v>
      </c>
      <c r="D5" s="9">
        <v>54</v>
      </c>
    </row>
    <row r="6" spans="1:4" x14ac:dyDescent="0.2">
      <c r="A6" s="10"/>
      <c r="B6" t="s">
        <v>37</v>
      </c>
      <c r="C6" s="8">
        <v>30632.1</v>
      </c>
      <c r="D6" s="9">
        <v>11.9</v>
      </c>
    </row>
    <row r="7" spans="1:4" x14ac:dyDescent="0.2">
      <c r="A7" s="10"/>
      <c r="B7" t="s">
        <v>38</v>
      </c>
      <c r="C7" s="8">
        <v>18181.599999999999</v>
      </c>
      <c r="D7" s="9">
        <v>7.1</v>
      </c>
    </row>
    <row r="8" spans="1:4" x14ac:dyDescent="0.2">
      <c r="A8" s="10"/>
      <c r="B8" t="s">
        <v>39</v>
      </c>
      <c r="C8" s="8">
        <v>11862.26</v>
      </c>
      <c r="D8" s="9">
        <v>4.5999999999999996</v>
      </c>
    </row>
    <row r="9" spans="1:4" x14ac:dyDescent="0.2">
      <c r="A9" s="10"/>
    </row>
    <row r="10" spans="1:4" x14ac:dyDescent="0.2">
      <c r="A10" s="10" t="s">
        <v>44</v>
      </c>
      <c r="B10" t="s">
        <v>3</v>
      </c>
      <c r="C10" s="8">
        <v>126537.63</v>
      </c>
      <c r="D10" s="8" t="s">
        <v>68</v>
      </c>
    </row>
    <row r="11" spans="1:4" x14ac:dyDescent="0.2">
      <c r="A11" s="10"/>
    </row>
    <row r="12" spans="1:4" x14ac:dyDescent="0.2">
      <c r="A12" s="10"/>
      <c r="B12" t="s">
        <v>19</v>
      </c>
      <c r="C12" s="8">
        <v>234328.94</v>
      </c>
    </row>
    <row r="13" spans="1:4" x14ac:dyDescent="0.2">
      <c r="A13" s="10"/>
      <c r="B13" t="s">
        <v>22</v>
      </c>
      <c r="C13" s="8">
        <v>22121.06</v>
      </c>
    </row>
    <row r="14" spans="1:4" x14ac:dyDescent="0.2">
      <c r="A14" s="10"/>
    </row>
    <row r="15" spans="1:4" x14ac:dyDescent="0.2">
      <c r="B15" t="s">
        <v>69</v>
      </c>
    </row>
    <row r="17" spans="2:3" x14ac:dyDescent="0.2">
      <c r="B17" t="s">
        <v>3</v>
      </c>
      <c r="C17" s="8">
        <v>122688.2</v>
      </c>
    </row>
    <row r="19" spans="2:3" x14ac:dyDescent="0.2">
      <c r="B19" t="s">
        <v>19</v>
      </c>
      <c r="C19" s="8">
        <v>227326.66</v>
      </c>
    </row>
    <row r="20" spans="2:3" x14ac:dyDescent="0.2">
      <c r="B20" t="s">
        <v>22</v>
      </c>
      <c r="C20" s="8">
        <v>29123.34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/>
  </sheetViews>
  <sheetFormatPr baseColWidth="10" defaultColWidth="11" defaultRowHeight="16" x14ac:dyDescent="0.2"/>
  <cols>
    <col min="5" max="5" width="10.83203125" style="1"/>
  </cols>
  <sheetData>
    <row r="1" spans="1:4" s="2" customFormat="1" x14ac:dyDescent="0.2">
      <c r="A1" s="3" t="s">
        <v>71</v>
      </c>
    </row>
    <row r="3" spans="1:4" x14ac:dyDescent="0.2">
      <c r="B3" t="s">
        <v>0</v>
      </c>
      <c r="D3" s="1">
        <v>39000</v>
      </c>
    </row>
    <row r="4" spans="1:4" x14ac:dyDescent="0.2">
      <c r="B4" t="s">
        <v>1</v>
      </c>
      <c r="D4" s="1">
        <v>24000</v>
      </c>
    </row>
    <row r="5" spans="1:4" s="2" customFormat="1" x14ac:dyDescent="0.2">
      <c r="B5" s="2" t="s">
        <v>2</v>
      </c>
      <c r="D5" s="3">
        <v>15000</v>
      </c>
    </row>
    <row r="6" spans="1:4" x14ac:dyDescent="0.2">
      <c r="B6" t="s">
        <v>3</v>
      </c>
      <c r="D6" s="1">
        <v>6000</v>
      </c>
    </row>
    <row r="7" spans="1:4" s="2" customFormat="1" x14ac:dyDescent="0.2">
      <c r="B7" s="2" t="s">
        <v>4</v>
      </c>
      <c r="D7" s="3">
        <v>9000</v>
      </c>
    </row>
    <row r="8" spans="1:4" x14ac:dyDescent="0.2">
      <c r="D8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/>
  </sheetViews>
  <sheetFormatPr baseColWidth="10" defaultColWidth="11" defaultRowHeight="16" x14ac:dyDescent="0.2"/>
  <cols>
    <col min="1" max="1" width="6.5" customWidth="1"/>
    <col min="5" max="5" width="10.83203125" style="1"/>
  </cols>
  <sheetData>
    <row r="1" spans="1:5" s="2" customFormat="1" x14ac:dyDescent="0.2">
      <c r="A1" s="2" t="s">
        <v>70</v>
      </c>
      <c r="E1" s="3"/>
    </row>
    <row r="3" spans="1:5" x14ac:dyDescent="0.2">
      <c r="B3" t="s">
        <v>0</v>
      </c>
      <c r="E3" s="1">
        <v>51620</v>
      </c>
    </row>
    <row r="4" spans="1:5" x14ac:dyDescent="0.2">
      <c r="B4" t="s">
        <v>1</v>
      </c>
      <c r="E4" s="1">
        <v>29000</v>
      </c>
    </row>
    <row r="5" spans="1:5" s="2" customFormat="1" x14ac:dyDescent="0.2">
      <c r="B5" s="2" t="s">
        <v>2</v>
      </c>
      <c r="E5" s="3">
        <v>22620</v>
      </c>
    </row>
    <row r="6" spans="1:5" x14ac:dyDescent="0.2">
      <c r="B6" t="s">
        <v>3</v>
      </c>
      <c r="E6" s="1">
        <v>20130</v>
      </c>
    </row>
    <row r="7" spans="1:5" s="2" customFormat="1" x14ac:dyDescent="0.2">
      <c r="B7" s="2" t="s">
        <v>4</v>
      </c>
      <c r="E7" s="3">
        <v>2490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selection activeCell="G7" sqref="G7"/>
    </sheetView>
  </sheetViews>
  <sheetFormatPr baseColWidth="10" defaultColWidth="11" defaultRowHeight="16" x14ac:dyDescent="0.2"/>
  <cols>
    <col min="1" max="1" width="5.5" customWidth="1"/>
    <col min="5" max="5" width="10.83203125" style="1"/>
  </cols>
  <sheetData>
    <row r="1" spans="1:5" s="2" customFormat="1" x14ac:dyDescent="0.2">
      <c r="A1" s="2" t="s">
        <v>42</v>
      </c>
      <c r="E1" s="3"/>
    </row>
    <row r="3" spans="1:5" x14ac:dyDescent="0.2">
      <c r="A3" s="10" t="s">
        <v>43</v>
      </c>
      <c r="B3" t="s">
        <v>0</v>
      </c>
      <c r="E3" s="1">
        <v>245</v>
      </c>
    </row>
    <row r="4" spans="1:5" x14ac:dyDescent="0.2">
      <c r="A4" s="10"/>
      <c r="B4" t="s">
        <v>1</v>
      </c>
      <c r="E4" s="1">
        <v>65</v>
      </c>
    </row>
    <row r="5" spans="1:5" s="2" customFormat="1" x14ac:dyDescent="0.2">
      <c r="A5" s="11"/>
      <c r="B5" s="2" t="s">
        <v>2</v>
      </c>
      <c r="E5" s="3">
        <v>180</v>
      </c>
    </row>
    <row r="6" spans="1:5" x14ac:dyDescent="0.2">
      <c r="A6" s="10"/>
    </row>
    <row r="7" spans="1:5" x14ac:dyDescent="0.2">
      <c r="A7" s="10"/>
      <c r="B7" t="s">
        <v>5</v>
      </c>
      <c r="E7" s="4">
        <v>0.73</v>
      </c>
    </row>
    <row r="8" spans="1:5" x14ac:dyDescent="0.2">
      <c r="A8" s="10"/>
    </row>
    <row r="9" spans="1:5" x14ac:dyDescent="0.2">
      <c r="A9" s="10" t="s">
        <v>44</v>
      </c>
      <c r="B9" t="s">
        <v>0</v>
      </c>
      <c r="E9" s="1">
        <v>1225</v>
      </c>
    </row>
    <row r="10" spans="1:5" x14ac:dyDescent="0.2">
      <c r="A10" s="10"/>
      <c r="B10" t="s">
        <v>1</v>
      </c>
      <c r="E10" s="1">
        <v>325</v>
      </c>
    </row>
    <row r="11" spans="1:5" x14ac:dyDescent="0.2">
      <c r="A11" s="10"/>
      <c r="B11" s="2" t="s">
        <v>2</v>
      </c>
      <c r="C11" s="2"/>
      <c r="D11" s="2"/>
      <c r="E11" s="3">
        <v>900</v>
      </c>
    </row>
    <row r="12" spans="1:5" x14ac:dyDescent="0.2">
      <c r="A12" s="10"/>
    </row>
    <row r="13" spans="1:5" x14ac:dyDescent="0.2">
      <c r="A13" s="10"/>
      <c r="B13" t="s">
        <v>5</v>
      </c>
      <c r="E13" s="4">
        <v>0.73</v>
      </c>
    </row>
    <row r="14" spans="1:5" x14ac:dyDescent="0.2">
      <c r="A14" s="10"/>
    </row>
    <row r="15" spans="1:5" x14ac:dyDescent="0.2">
      <c r="A15" s="10" t="s">
        <v>45</v>
      </c>
      <c r="B15" t="s">
        <v>0</v>
      </c>
      <c r="E15" s="1">
        <v>1225</v>
      </c>
    </row>
    <row r="16" spans="1:5" x14ac:dyDescent="0.2">
      <c r="A16" s="10"/>
      <c r="B16" t="s">
        <v>1</v>
      </c>
      <c r="E16" s="1">
        <v>325</v>
      </c>
    </row>
    <row r="17" spans="2:5" x14ac:dyDescent="0.2">
      <c r="B17" s="2" t="s">
        <v>2</v>
      </c>
      <c r="C17" s="2"/>
      <c r="D17" s="2"/>
      <c r="E17" s="3">
        <v>900</v>
      </c>
    </row>
    <row r="18" spans="2:5" x14ac:dyDescent="0.2">
      <c r="B18" t="s">
        <v>3</v>
      </c>
      <c r="E18" s="1">
        <v>800</v>
      </c>
    </row>
    <row r="19" spans="2:5" s="2" customFormat="1" x14ac:dyDescent="0.2">
      <c r="B19" s="2" t="s">
        <v>4</v>
      </c>
      <c r="E19" s="3">
        <v>100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workbookViewId="0"/>
  </sheetViews>
  <sheetFormatPr baseColWidth="10" defaultColWidth="11" defaultRowHeight="16" x14ac:dyDescent="0.2"/>
  <cols>
    <col min="1" max="1" width="5.5" customWidth="1"/>
    <col min="7" max="7" width="17.83203125" customWidth="1"/>
  </cols>
  <sheetData>
    <row r="1" spans="1:7" x14ac:dyDescent="0.2">
      <c r="A1" s="2" t="s">
        <v>46</v>
      </c>
    </row>
    <row r="3" spans="1:7" x14ac:dyDescent="0.2">
      <c r="A3" s="10" t="s">
        <v>43</v>
      </c>
      <c r="D3" t="s">
        <v>10</v>
      </c>
      <c r="E3" t="s">
        <v>11</v>
      </c>
      <c r="F3" t="s">
        <v>2</v>
      </c>
      <c r="G3" t="s">
        <v>5</v>
      </c>
    </row>
    <row r="4" spans="1:7" x14ac:dyDescent="0.2">
      <c r="A4" s="10"/>
    </row>
    <row r="5" spans="1:7" x14ac:dyDescent="0.2">
      <c r="A5" s="10"/>
      <c r="B5" t="s">
        <v>6</v>
      </c>
      <c r="D5">
        <v>40</v>
      </c>
      <c r="E5">
        <v>25</v>
      </c>
      <c r="F5">
        <v>15</v>
      </c>
      <c r="G5" s="4">
        <v>0.38</v>
      </c>
    </row>
    <row r="6" spans="1:7" x14ac:dyDescent="0.2">
      <c r="A6" s="10"/>
      <c r="B6" t="s">
        <v>7</v>
      </c>
      <c r="D6">
        <v>32</v>
      </c>
      <c r="E6">
        <v>16</v>
      </c>
      <c r="F6">
        <v>16</v>
      </c>
      <c r="G6" s="4">
        <v>0.5</v>
      </c>
    </row>
    <row r="7" spans="1:7" x14ac:dyDescent="0.2">
      <c r="A7" s="10"/>
      <c r="B7" t="s">
        <v>8</v>
      </c>
      <c r="D7">
        <v>25</v>
      </c>
      <c r="E7">
        <v>12</v>
      </c>
      <c r="F7">
        <v>13</v>
      </c>
      <c r="G7" s="4">
        <v>0.52</v>
      </c>
    </row>
    <row r="8" spans="1:7" x14ac:dyDescent="0.2">
      <c r="A8" s="10"/>
      <c r="B8" t="s">
        <v>9</v>
      </c>
      <c r="D8">
        <v>28</v>
      </c>
      <c r="E8">
        <v>15</v>
      </c>
      <c r="F8">
        <v>13</v>
      </c>
      <c r="G8" s="4">
        <v>0.46</v>
      </c>
    </row>
    <row r="9" spans="1:7" x14ac:dyDescent="0.2">
      <c r="A9" s="10"/>
    </row>
    <row r="10" spans="1:7" x14ac:dyDescent="0.2">
      <c r="A10" s="10"/>
    </row>
    <row r="11" spans="1:7" x14ac:dyDescent="0.2">
      <c r="A11" s="10" t="s">
        <v>44</v>
      </c>
      <c r="B11" t="s">
        <v>0</v>
      </c>
      <c r="D11" s="1">
        <v>1396</v>
      </c>
    </row>
    <row r="12" spans="1:7" x14ac:dyDescent="0.2">
      <c r="A12" s="10"/>
      <c r="B12" t="s">
        <v>1</v>
      </c>
      <c r="D12">
        <v>785</v>
      </c>
    </row>
    <row r="13" spans="1:7" s="2" customFormat="1" x14ac:dyDescent="0.2">
      <c r="A13" s="11"/>
      <c r="B13" s="2" t="s">
        <v>2</v>
      </c>
      <c r="D13" s="3">
        <v>611</v>
      </c>
    </row>
    <row r="14" spans="1:7" x14ac:dyDescent="0.2">
      <c r="A14" s="10"/>
      <c r="D14" s="1"/>
    </row>
    <row r="15" spans="1:7" x14ac:dyDescent="0.2">
      <c r="A15" s="10" t="s">
        <v>45</v>
      </c>
      <c r="B15" t="s">
        <v>0</v>
      </c>
      <c r="D15" s="1">
        <v>1396</v>
      </c>
    </row>
    <row r="16" spans="1:7" x14ac:dyDescent="0.2">
      <c r="A16" s="10"/>
      <c r="B16" t="s">
        <v>1</v>
      </c>
      <c r="D16">
        <v>785</v>
      </c>
    </row>
    <row r="17" spans="1:4" s="2" customFormat="1" x14ac:dyDescent="0.2">
      <c r="A17" s="11"/>
      <c r="B17" s="2" t="s">
        <v>2</v>
      </c>
      <c r="D17" s="3">
        <v>611</v>
      </c>
    </row>
    <row r="18" spans="1:4" x14ac:dyDescent="0.2">
      <c r="B18" t="s">
        <v>3</v>
      </c>
      <c r="D18">
        <v>250</v>
      </c>
    </row>
    <row r="19" spans="1:4" s="2" customFormat="1" x14ac:dyDescent="0.2">
      <c r="B19" s="2" t="s">
        <v>4</v>
      </c>
      <c r="D19" s="3">
        <v>361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7"/>
  <sheetViews>
    <sheetView workbookViewId="0"/>
  </sheetViews>
  <sheetFormatPr baseColWidth="10" defaultColWidth="11" defaultRowHeight="16" x14ac:dyDescent="0.2"/>
  <cols>
    <col min="1" max="1" width="6.6640625" customWidth="1"/>
    <col min="4" max="4" width="10.83203125" style="1"/>
  </cols>
  <sheetData>
    <row r="1" spans="1:4" x14ac:dyDescent="0.2">
      <c r="A1" s="2" t="s">
        <v>47</v>
      </c>
    </row>
    <row r="3" spans="1:4" x14ac:dyDescent="0.2">
      <c r="A3" s="10" t="s">
        <v>43</v>
      </c>
      <c r="B3" t="s">
        <v>12</v>
      </c>
    </row>
    <row r="4" spans="1:4" x14ac:dyDescent="0.2">
      <c r="A4" s="10"/>
      <c r="B4" t="s">
        <v>13</v>
      </c>
    </row>
    <row r="5" spans="1:4" x14ac:dyDescent="0.2">
      <c r="A5" s="10"/>
    </row>
    <row r="6" spans="1:4" x14ac:dyDescent="0.2">
      <c r="A6" s="10"/>
    </row>
    <row r="7" spans="1:4" x14ac:dyDescent="0.2">
      <c r="A7" s="10" t="s">
        <v>44</v>
      </c>
      <c r="B7" t="s">
        <v>14</v>
      </c>
    </row>
    <row r="8" spans="1:4" x14ac:dyDescent="0.2">
      <c r="A8" s="10"/>
      <c r="B8" t="s">
        <v>15</v>
      </c>
    </row>
    <row r="9" spans="1:4" x14ac:dyDescent="0.2">
      <c r="A9" s="10"/>
      <c r="B9" t="s">
        <v>16</v>
      </c>
    </row>
    <row r="10" spans="1:4" x14ac:dyDescent="0.2">
      <c r="A10" s="10"/>
      <c r="B10" t="s">
        <v>17</v>
      </c>
    </row>
    <row r="11" spans="1:4" x14ac:dyDescent="0.2">
      <c r="A11" s="10"/>
      <c r="B11" t="s">
        <v>18</v>
      </c>
    </row>
    <row r="12" spans="1:4" x14ac:dyDescent="0.2">
      <c r="A12" s="10"/>
    </row>
    <row r="13" spans="1:4" x14ac:dyDescent="0.2">
      <c r="A13" s="10" t="s">
        <v>45</v>
      </c>
      <c r="B13" t="s">
        <v>0</v>
      </c>
      <c r="D13" s="1">
        <v>4200</v>
      </c>
    </row>
    <row r="14" spans="1:4" x14ac:dyDescent="0.2">
      <c r="A14" s="10"/>
      <c r="B14" t="s">
        <v>1</v>
      </c>
      <c r="D14" s="1">
        <v>130</v>
      </c>
    </row>
    <row r="15" spans="1:4" s="2" customFormat="1" x14ac:dyDescent="0.2">
      <c r="B15" s="2" t="s">
        <v>2</v>
      </c>
      <c r="D15" s="3">
        <v>4070</v>
      </c>
    </row>
    <row r="16" spans="1:4" x14ac:dyDescent="0.2">
      <c r="B16" t="s">
        <v>3</v>
      </c>
      <c r="D16" s="1">
        <v>580</v>
      </c>
    </row>
    <row r="17" spans="2:4" s="2" customFormat="1" x14ac:dyDescent="0.2">
      <c r="B17" s="2" t="s">
        <v>4</v>
      </c>
      <c r="D17" s="3">
        <v>3490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1"/>
  <sheetViews>
    <sheetView workbookViewId="0"/>
  </sheetViews>
  <sheetFormatPr baseColWidth="10" defaultColWidth="11" defaultRowHeight="16" x14ac:dyDescent="0.2"/>
  <cols>
    <col min="1" max="1" width="5.1640625" customWidth="1"/>
    <col min="4" max="4" width="10.83203125" style="1"/>
  </cols>
  <sheetData>
    <row r="1" spans="1:4" x14ac:dyDescent="0.2">
      <c r="A1" s="2" t="s">
        <v>48</v>
      </c>
    </row>
    <row r="2" spans="1:4" x14ac:dyDescent="0.2">
      <c r="A2" s="10"/>
    </row>
    <row r="3" spans="1:4" x14ac:dyDescent="0.2">
      <c r="A3" s="10" t="s">
        <v>43</v>
      </c>
      <c r="B3" t="s">
        <v>0</v>
      </c>
      <c r="D3" s="1">
        <v>18000</v>
      </c>
    </row>
    <row r="4" spans="1:4" x14ac:dyDescent="0.2">
      <c r="A4" s="10"/>
      <c r="B4" t="s">
        <v>1</v>
      </c>
      <c r="D4" s="1">
        <v>3750</v>
      </c>
    </row>
    <row r="5" spans="1:4" s="2" customFormat="1" x14ac:dyDescent="0.2">
      <c r="A5" s="11"/>
      <c r="B5" s="2" t="s">
        <v>2</v>
      </c>
      <c r="D5" s="3">
        <v>14250</v>
      </c>
    </row>
    <row r="6" spans="1:4" x14ac:dyDescent="0.2">
      <c r="A6" s="10"/>
      <c r="B6" t="s">
        <v>3</v>
      </c>
      <c r="D6" s="1">
        <f>11000</f>
        <v>11000</v>
      </c>
    </row>
    <row r="7" spans="1:4" s="2" customFormat="1" x14ac:dyDescent="0.2">
      <c r="A7" s="11"/>
      <c r="B7" s="2" t="s">
        <v>4</v>
      </c>
      <c r="D7" s="3">
        <v>3250</v>
      </c>
    </row>
    <row r="8" spans="1:4" x14ac:dyDescent="0.2">
      <c r="A8" s="10"/>
    </row>
    <row r="9" spans="1:4" x14ac:dyDescent="0.2">
      <c r="A9" s="10" t="s">
        <v>44</v>
      </c>
      <c r="B9" s="2" t="s">
        <v>49</v>
      </c>
      <c r="D9" s="4">
        <v>0.79</v>
      </c>
    </row>
    <row r="10" spans="1:4" x14ac:dyDescent="0.2">
      <c r="A10" s="10"/>
    </row>
    <row r="11" spans="1:4" x14ac:dyDescent="0.2">
      <c r="A11" s="10"/>
      <c r="B11" s="2" t="s">
        <v>19</v>
      </c>
      <c r="D11" s="3">
        <v>13924</v>
      </c>
    </row>
    <row r="12" spans="1:4" s="2" customFormat="1" x14ac:dyDescent="0.2">
      <c r="A12" s="11"/>
      <c r="B12" s="2" t="s">
        <v>21</v>
      </c>
      <c r="D12" s="3">
        <v>1160</v>
      </c>
    </row>
    <row r="13" spans="1:4" x14ac:dyDescent="0.2">
      <c r="A13" s="10"/>
      <c r="B13" s="2" t="s">
        <v>22</v>
      </c>
      <c r="D13" s="3">
        <v>4076</v>
      </c>
    </row>
    <row r="14" spans="1:4" x14ac:dyDescent="0.2">
      <c r="A14" s="10"/>
      <c r="B14" s="2" t="s">
        <v>36</v>
      </c>
      <c r="D14" s="5">
        <v>340</v>
      </c>
    </row>
    <row r="15" spans="1:4" x14ac:dyDescent="0.2">
      <c r="A15" s="10"/>
    </row>
    <row r="16" spans="1:4" x14ac:dyDescent="0.2">
      <c r="A16" s="10"/>
    </row>
    <row r="17" spans="1:4" x14ac:dyDescent="0.2">
      <c r="A17" s="10" t="s">
        <v>45</v>
      </c>
      <c r="B17" t="s">
        <v>0</v>
      </c>
      <c r="D17" s="1">
        <v>14400</v>
      </c>
    </row>
    <row r="18" spans="1:4" x14ac:dyDescent="0.2">
      <c r="A18" s="10"/>
      <c r="B18" t="s">
        <v>1</v>
      </c>
      <c r="D18" s="1">
        <v>3000</v>
      </c>
    </row>
    <row r="19" spans="1:4" x14ac:dyDescent="0.2">
      <c r="A19" s="10"/>
      <c r="B19" s="2" t="s">
        <v>2</v>
      </c>
      <c r="C19" s="2"/>
      <c r="D19" s="1">
        <v>11400</v>
      </c>
    </row>
    <row r="20" spans="1:4" x14ac:dyDescent="0.2">
      <c r="A20" s="10"/>
      <c r="B20" t="s">
        <v>3</v>
      </c>
      <c r="D20" s="1">
        <v>11000</v>
      </c>
    </row>
    <row r="21" spans="1:4" x14ac:dyDescent="0.2">
      <c r="B21" s="2" t="s">
        <v>4</v>
      </c>
      <c r="C21" s="2"/>
      <c r="D21" s="1">
        <v>400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workbookViewId="0"/>
  </sheetViews>
  <sheetFormatPr baseColWidth="10" defaultColWidth="11" defaultRowHeight="16" x14ac:dyDescent="0.2"/>
  <cols>
    <col min="2" max="2" width="22.33203125" customWidth="1"/>
  </cols>
  <sheetData>
    <row r="1" spans="1:7" s="2" customFormat="1" x14ac:dyDescent="0.2">
      <c r="A1" s="2" t="s">
        <v>50</v>
      </c>
    </row>
    <row r="2" spans="1:7" x14ac:dyDescent="0.2">
      <c r="C2" s="1"/>
      <c r="D2" s="1"/>
      <c r="E2" s="1"/>
      <c r="F2" s="1"/>
      <c r="G2" s="1"/>
    </row>
    <row r="3" spans="1:7" x14ac:dyDescent="0.2">
      <c r="B3" s="12" t="s">
        <v>0</v>
      </c>
      <c r="C3" s="13">
        <v>60000</v>
      </c>
      <c r="D3" s="13">
        <f>D5+D4</f>
        <v>30000</v>
      </c>
      <c r="E3" s="13">
        <v>50000</v>
      </c>
      <c r="F3" s="13">
        <f>F5/40*100</f>
        <v>62500</v>
      </c>
      <c r="G3" s="1"/>
    </row>
    <row r="4" spans="1:7" x14ac:dyDescent="0.2">
      <c r="B4" s="12" t="s">
        <v>1</v>
      </c>
      <c r="C4" s="13">
        <v>30000</v>
      </c>
      <c r="D4" s="13">
        <v>20000</v>
      </c>
      <c r="E4" s="13">
        <v>20000</v>
      </c>
      <c r="F4" s="13">
        <f>F3-F5</f>
        <v>37500</v>
      </c>
      <c r="G4" s="1"/>
    </row>
    <row r="5" spans="1:7" s="2" customFormat="1" x14ac:dyDescent="0.2">
      <c r="B5" s="14" t="s">
        <v>2</v>
      </c>
      <c r="C5" s="15">
        <v>30000</v>
      </c>
      <c r="D5" s="15">
        <v>10000</v>
      </c>
      <c r="E5" s="15">
        <v>30000</v>
      </c>
      <c r="F5" s="15">
        <v>25000</v>
      </c>
      <c r="G5" s="3"/>
    </row>
    <row r="6" spans="1:7" x14ac:dyDescent="0.2">
      <c r="B6" s="12" t="s">
        <v>3</v>
      </c>
      <c r="C6" s="13">
        <v>10000</v>
      </c>
      <c r="D6" s="13">
        <v>5000</v>
      </c>
      <c r="E6" s="13">
        <v>20000</v>
      </c>
      <c r="F6" s="13">
        <v>12000</v>
      </c>
      <c r="G6" s="1"/>
    </row>
    <row r="7" spans="1:7" s="2" customFormat="1" x14ac:dyDescent="0.2">
      <c r="B7" s="14" t="s">
        <v>4</v>
      </c>
      <c r="C7" s="15">
        <v>20000</v>
      </c>
      <c r="D7" s="15">
        <v>5000</v>
      </c>
      <c r="E7" s="15">
        <v>10000</v>
      </c>
      <c r="F7" s="15">
        <v>13000</v>
      </c>
      <c r="G7" s="3"/>
    </row>
    <row r="8" spans="1:7" s="2" customFormat="1" x14ac:dyDescent="0.2">
      <c r="B8" s="14" t="s">
        <v>5</v>
      </c>
      <c r="C8" s="16">
        <v>50</v>
      </c>
      <c r="D8" s="16">
        <v>33</v>
      </c>
      <c r="E8" s="16">
        <v>60</v>
      </c>
      <c r="F8" s="16">
        <v>40</v>
      </c>
      <c r="G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2"/>
  <sheetViews>
    <sheetView workbookViewId="0"/>
  </sheetViews>
  <sheetFormatPr baseColWidth="10" defaultColWidth="11" defaultRowHeight="16" x14ac:dyDescent="0.2"/>
  <cols>
    <col min="1" max="1" width="5.1640625" customWidth="1"/>
    <col min="4" max="4" width="10.83203125" style="1"/>
  </cols>
  <sheetData>
    <row r="1" spans="1:5" x14ac:dyDescent="0.2">
      <c r="A1" s="2" t="s">
        <v>51</v>
      </c>
    </row>
    <row r="3" spans="1:5" x14ac:dyDescent="0.2">
      <c r="A3" s="10" t="s">
        <v>43</v>
      </c>
      <c r="B3" t="s">
        <v>3</v>
      </c>
      <c r="D3" s="1">
        <v>6400</v>
      </c>
    </row>
    <row r="4" spans="1:5" x14ac:dyDescent="0.2">
      <c r="A4" s="10"/>
    </row>
    <row r="5" spans="1:5" x14ac:dyDescent="0.2">
      <c r="A5" s="10"/>
      <c r="B5" t="s">
        <v>19</v>
      </c>
      <c r="D5" s="1">
        <v>20000</v>
      </c>
    </row>
    <row r="6" spans="1:5" x14ac:dyDescent="0.2">
      <c r="A6" s="10"/>
    </row>
    <row r="7" spans="1:5" x14ac:dyDescent="0.2">
      <c r="A7" s="10" t="s">
        <v>44</v>
      </c>
      <c r="B7" t="s">
        <v>22</v>
      </c>
      <c r="D7" s="1">
        <v>7000</v>
      </c>
    </row>
    <row r="8" spans="1:5" x14ac:dyDescent="0.2">
      <c r="A8" s="10"/>
    </row>
    <row r="9" spans="1:5" x14ac:dyDescent="0.2">
      <c r="A9" s="10" t="s">
        <v>45</v>
      </c>
      <c r="B9" t="s">
        <v>23</v>
      </c>
      <c r="E9" s="1">
        <v>7600</v>
      </c>
    </row>
    <row r="10" spans="1:5" x14ac:dyDescent="0.2">
      <c r="A10" s="10"/>
    </row>
    <row r="11" spans="1:5" x14ac:dyDescent="0.2">
      <c r="A11" s="10"/>
      <c r="B11" t="s">
        <v>24</v>
      </c>
    </row>
    <row r="12" spans="1:5" x14ac:dyDescent="0.2">
      <c r="E12" s="1">
        <v>23750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15</vt:i4>
      </vt:variant>
    </vt:vector>
  </HeadingPairs>
  <TitlesOfParts>
    <vt:vector size="15" baseType="lpstr">
      <vt:lpstr>Väittämätehtävä s. 99</vt:lpstr>
      <vt:lpstr>Tehtävä 1 s. 100</vt:lpstr>
      <vt:lpstr>Tehtävä 2 s. 100</vt:lpstr>
      <vt:lpstr>Tehtävä 3 s. 100</vt:lpstr>
      <vt:lpstr>Tehtävä 4 s. 101</vt:lpstr>
      <vt:lpstr>Tehtävä 5 s. 101</vt:lpstr>
      <vt:lpstr>Tehtävä 6 s. 102</vt:lpstr>
      <vt:lpstr>Tehtävä 7 s. 102</vt:lpstr>
      <vt:lpstr>Tehtävä 8 s. 103</vt:lpstr>
      <vt:lpstr>Tehtävä 9 s. 103</vt:lpstr>
      <vt:lpstr>Tehtävä 10 s. 104</vt:lpstr>
      <vt:lpstr>Tehtävä 11 s. 104</vt:lpstr>
      <vt:lpstr>Tehtävä 12 s. 104–105</vt:lpstr>
      <vt:lpstr>Tehtävä 13 s. 105</vt:lpstr>
      <vt:lpstr>Tehtävä 14 s. 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Kekkonen</dc:creator>
  <cp:lastModifiedBy>Birgitta Pohja</cp:lastModifiedBy>
  <dcterms:created xsi:type="dcterms:W3CDTF">2016-06-26T13:56:45Z</dcterms:created>
  <dcterms:modified xsi:type="dcterms:W3CDTF">2019-02-19T12:49:34Z</dcterms:modified>
</cp:coreProperties>
</file>